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Calendario 30 dí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0F5132"/>
      <sz val="15"/>
    </font>
    <font>
      <b val="1"/>
      <color rgb="000F5132"/>
      <sz val="14"/>
    </font>
    <font>
      <i val="1"/>
      <color rgb="005B6560"/>
    </font>
  </fonts>
  <fills count="5">
    <fill>
      <patternFill/>
    </fill>
    <fill>
      <patternFill patternType="gray125"/>
    </fill>
    <fill>
      <patternFill patternType="solid">
        <fgColor rgb="000F5132"/>
      </patternFill>
    </fill>
    <fill>
      <patternFill patternType="solid">
        <fgColor rgb="00FFF3C4"/>
      </patternFill>
    </fill>
    <fill>
      <patternFill patternType="solid">
        <fgColor rgb="00E6F4EC"/>
      </patternFill>
    </fill>
  </fills>
  <borders count="2">
    <border>
      <left/>
      <right/>
      <top/>
      <bottom/>
      <diagonal/>
    </border>
    <border>
      <left style="thin">
        <color rgb="00C9D3CE"/>
      </left>
      <right style="thin">
        <color rgb="00C9D3CE"/>
      </right>
      <top style="thin">
        <color rgb="00C9D3CE"/>
      </top>
      <bottom style="thin">
        <color rgb="00C9D3C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2" fillId="0" borderId="0" pivotButton="0" quotePrefix="0" xfId="0"/>
    <xf numFmtId="165" fontId="0" fillId="3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5" fontId="0" fillId="4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C7E6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Calendario de contenidos 30 días (lite) — cómo usar</t>
        </is>
      </c>
    </row>
    <row r="3">
      <c r="A3" s="2" t="inlineStr">
        <is>
          <t>1. Escribe la fecha de inicio en la celda amarilla F1 de la pestaña Calendario: las fechas y los días de la semana se llenan solos.</t>
        </is>
      </c>
    </row>
    <row r="4">
      <c r="A4" s="2" t="inlineStr">
        <is>
          <t>2. Cada día trae un tipo de post, una idea base y un prompt. Copia el prompt, cambia lo que está entre [corchetes] y pégalo en ChatGPT, Gemini o la IA que uses.</t>
        </is>
      </c>
    </row>
    <row r="5">
      <c r="A5" s="2" t="inlineStr">
        <is>
          <t>3. Antes de usar los prompts, pega en la IA una ficha corta de tu negocio (qué vendes, a quién, dónde, tono).</t>
        </is>
      </c>
    </row>
    <row r="6">
      <c r="A6" s="2" t="inlineStr">
        <is>
          <t>4. Marca el estado: Por hacer → En proceso → Listo → Publicado (se pinta verde).</t>
        </is>
      </c>
    </row>
    <row r="7">
      <c r="A7" s="2" t="inlineStr">
        <is>
          <t>5. No tienes que publicar los 30 días: si partes con 3 por semana, elige los que más te sirvan.</t>
        </is>
      </c>
    </row>
    <row r="8">
      <c r="A8" s="2" t="inlineStr">
        <is>
          <t>Revisa siempre lo que te entrega la IA (precios, fechas, nombres) antes de publicar.</t>
        </is>
      </c>
    </row>
    <row r="11">
      <c r="A11" s="3" t="inlineStr">
        <is>
          <t>Plantilla gratuita de Pyme Altiro (versión lite). Versión completa en el Kit IA Pyme Chile: https://pymealtiro.pages.dev/#precios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4" customWidth="1" min="3" max="3"/>
    <col width="18" customWidth="1" min="4" max="4"/>
    <col width="34" customWidth="1" min="5" max="5"/>
    <col width="70" customWidth="1" min="6" max="6"/>
    <col width="14" customWidth="1" min="7" max="7"/>
    <col width="14" customWidth="1" min="8" max="8"/>
    <col width="14" customWidth="1" min="9" max="9"/>
  </cols>
  <sheetData>
    <row r="1">
      <c r="A1" s="4" t="inlineStr">
        <is>
          <t>CALENDARIO DE CONTENIDOS — 30 DÍAS</t>
        </is>
      </c>
      <c r="E1" t="inlineStr">
        <is>
          <t>Fecha de inicio:</t>
        </is>
      </c>
      <c r="F1" s="5" t="n">
        <v>46328</v>
      </c>
    </row>
    <row r="3">
      <c r="A3" s="6" t="inlineStr">
        <is>
          <t>Día</t>
        </is>
      </c>
      <c r="B3" s="6" t="inlineStr">
        <is>
          <t>Fecha</t>
        </is>
      </c>
      <c r="C3" s="6" t="inlineStr">
        <is>
          <t>Día de la semana</t>
        </is>
      </c>
      <c r="D3" s="6" t="inlineStr">
        <is>
          <t>Tipo de post</t>
        </is>
      </c>
      <c r="E3" s="6" t="inlineStr">
        <is>
          <t>Idea</t>
        </is>
      </c>
      <c r="F3" s="6" t="inlineStr">
        <is>
          <t>Prompt para pedírselo a la IA</t>
        </is>
      </c>
      <c r="G3" s="6" t="inlineStr">
        <is>
          <t>Red</t>
        </is>
      </c>
      <c r="H3" s="6" t="inlineStr">
        <is>
          <t>Formato</t>
        </is>
      </c>
      <c r="I3" s="6" t="inlineStr">
        <is>
          <t>Estado</t>
        </is>
      </c>
    </row>
    <row r="4">
      <c r="A4" s="7" t="n">
        <v>1</v>
      </c>
      <c r="B4" s="8">
        <f>$F$1+0</f>
        <v/>
      </c>
      <c r="C4" s="9">
        <f>CHOOSE(WEEKDAY(B4,2),"lunes","martes","miércoles","jueves","viernes","sábado","domingo")</f>
        <v/>
      </c>
      <c r="D4" s="7" t="inlineStr">
        <is>
          <t>Presentación</t>
        </is>
      </c>
      <c r="E4" s="10" t="inlineStr">
        <is>
          <t>Quiénes somos y qué resolvemos</t>
        </is>
      </c>
      <c r="F4" s="7" t="inlineStr">
        <is>
          <t>Escribe un post de presentación para [negocio], que vende [productos/servicios] en [comuna/ciudad]. Cuenta en 3 frases qué problema le resolvemos a [tipo de cliente] y cierra invitando a seguirnos. Máximo 80 palabras, tono cercano chileno.</t>
        </is>
      </c>
      <c r="G4" s="10" t="inlineStr">
        <is>
          <t>Ambas</t>
        </is>
      </c>
      <c r="H4" s="7" t="inlineStr">
        <is>
          <t>Carrusel</t>
        </is>
      </c>
      <c r="I4" s="10" t="inlineStr">
        <is>
          <t>Por hacer</t>
        </is>
      </c>
    </row>
    <row r="5">
      <c r="A5" s="7" t="n">
        <v>2</v>
      </c>
      <c r="B5" s="8">
        <f>$F$1+1</f>
        <v/>
      </c>
      <c r="C5" s="9">
        <f>CHOOSE(WEEKDAY(B5,2),"lunes","martes","miércoles","jueves","viernes","sábado","domingo")</f>
        <v/>
      </c>
      <c r="D5" s="7" t="inlineStr">
        <is>
          <t>Producto estrella</t>
        </is>
      </c>
      <c r="E5" s="10" t="inlineStr">
        <is>
          <t>El producto que más se vende</t>
        </is>
      </c>
      <c r="F5" s="7" t="inlineStr">
        <is>
          <t>Escribe un post para mostrar [producto estrella], que cuesta [precio]. Parte con una frase en que el cliente se sienta identificado, da 2 beneficios reales ([beneficios]) y termina con cómo comprar ([canal]). Máximo 70 palabras.</t>
        </is>
      </c>
      <c r="G5" s="10" t="inlineStr">
        <is>
          <t>Ambas</t>
        </is>
      </c>
      <c r="H5" s="7" t="inlineStr">
        <is>
          <t>Foto</t>
        </is>
      </c>
      <c r="I5" s="10" t="inlineStr">
        <is>
          <t>Por hacer</t>
        </is>
      </c>
    </row>
    <row r="6">
      <c r="A6" s="7" t="n">
        <v>3</v>
      </c>
      <c r="B6" s="8">
        <f>$F$1+2</f>
        <v/>
      </c>
      <c r="C6" s="9">
        <f>CHOOSE(WEEKDAY(B6,2),"lunes","martes","miércoles","jueves","viernes","sábado","domingo")</f>
        <v/>
      </c>
      <c r="D6" s="7" t="inlineStr">
        <is>
          <t>Detrás de escena</t>
        </is>
      </c>
      <c r="E6" s="10" t="inlineStr">
        <is>
          <t>Cómo se prepara un pedido</t>
        </is>
      </c>
      <c r="F6" s="7" t="inlineStr">
        <is>
          <t>Dame un guion de reel de 20 segundos mostrando cómo preparamos un pedido en [negocio]: 4 tomas con lo que se ve, un texto en pantalla por toma y una frase final. Sin locución obligatoria.</t>
        </is>
      </c>
      <c r="G6" s="10" t="inlineStr">
        <is>
          <t>Ambas</t>
        </is>
      </c>
      <c r="H6" s="7" t="inlineStr">
        <is>
          <t>Reel</t>
        </is>
      </c>
      <c r="I6" s="10" t="inlineStr">
        <is>
          <t>Por hacer</t>
        </is>
      </c>
    </row>
    <row r="7">
      <c r="A7" s="7" t="n">
        <v>4</v>
      </c>
      <c r="B7" s="8">
        <f>$F$1+3</f>
        <v/>
      </c>
      <c r="C7" s="9">
        <f>CHOOSE(WEEKDAY(B7,2),"lunes","martes","miércoles","jueves","viernes","sábado","domingo")</f>
        <v/>
      </c>
      <c r="D7" s="7" t="inlineStr">
        <is>
          <t>Tip útil</t>
        </is>
      </c>
      <c r="E7" s="10" t="inlineStr">
        <is>
          <t>Un consejo de tu rubro</t>
        </is>
      </c>
      <c r="F7" s="7" t="inlineStr">
        <is>
          <t>Dame 5 consejos cortos y útiles sobre [tema de tu rubro] para [tipo de cliente]. Elige el mejor y conviértelo en un post de máximo 60 palabras con un llamado a guardar la publicación.</t>
        </is>
      </c>
      <c r="G7" s="10" t="inlineStr">
        <is>
          <t>Ambas</t>
        </is>
      </c>
      <c r="H7" s="7" t="inlineStr">
        <is>
          <t>Carrusel</t>
        </is>
      </c>
      <c r="I7" s="10" t="inlineStr">
        <is>
          <t>Por hacer</t>
        </is>
      </c>
    </row>
    <row r="8">
      <c r="A8" s="7" t="n">
        <v>5</v>
      </c>
      <c r="B8" s="8">
        <f>$F$1+4</f>
        <v/>
      </c>
      <c r="C8" s="9">
        <f>CHOOSE(WEEKDAY(B8,2),"lunes","martes","miércoles","jueves","viernes","sábado","domingo")</f>
        <v/>
      </c>
      <c r="D8" s="7" t="inlineStr">
        <is>
          <t>Pregunta a la comunidad</t>
        </is>
      </c>
      <c r="E8" s="10" t="inlineStr">
        <is>
          <t>Encuesta en historias</t>
        </is>
      </c>
      <c r="F8" s="7" t="inlineStr">
        <is>
          <t>Propón 3 preguntas de encuesta para historias de Instagram de [negocio] que me ayuden a saber qué prefieren mis clientes sobre [tema: sabores, colores, horarios]. Cada una con 2 opciones de respuesta.</t>
        </is>
      </c>
      <c r="G8" s="10" t="inlineStr">
        <is>
          <t>Ambas</t>
        </is>
      </c>
      <c r="H8" s="7" t="inlineStr">
        <is>
          <t>Historia</t>
        </is>
      </c>
      <c r="I8" s="10" t="inlineStr">
        <is>
          <t>Por hacer</t>
        </is>
      </c>
    </row>
    <row r="9">
      <c r="A9" s="7" t="n">
        <v>6</v>
      </c>
      <c r="B9" s="8">
        <f>$F$1+5</f>
        <v/>
      </c>
      <c r="C9" s="9">
        <f>CHOOSE(WEEKDAY(B9,2),"lunes","martes","miércoles","jueves","viernes","sábado","domingo")</f>
        <v/>
      </c>
      <c r="D9" s="7" t="inlineStr">
        <is>
          <t>Preguntas frecuentes</t>
        </is>
      </c>
      <c r="E9" s="10" t="inlineStr">
        <is>
          <t>Responder la duda más repetida</t>
        </is>
      </c>
      <c r="F9" s="7" t="inlineStr">
        <is>
          <t>Mis clientes siempre preguntan: "[pregunta frecuente]". Escribe un post que la responda clara y brevemente con estos datos: [datos reales]. Máximo 70 palabras y una invitación a escribir por [canal].</t>
        </is>
      </c>
      <c r="G9" s="10" t="inlineStr">
        <is>
          <t>Ambas</t>
        </is>
      </c>
      <c r="H9" s="7" t="inlineStr">
        <is>
          <t>Foto o carrusel</t>
        </is>
      </c>
      <c r="I9" s="10" t="inlineStr">
        <is>
          <t>Por hacer</t>
        </is>
      </c>
    </row>
    <row r="10">
      <c r="A10" s="7" t="n">
        <v>7</v>
      </c>
      <c r="B10" s="8">
        <f>$F$1+6</f>
        <v/>
      </c>
      <c r="C10" s="9">
        <f>CHOOSE(WEEKDAY(B10,2),"lunes","martes","miércoles","jueves","viernes","sábado","domingo")</f>
        <v/>
      </c>
      <c r="D10" s="7" t="inlineStr">
        <is>
          <t>Oferta</t>
        </is>
      </c>
      <c r="E10" s="10" t="inlineStr">
        <is>
          <t>Promo de la semana</t>
        </is>
      </c>
      <c r="F10" s="7" t="inlineStr">
        <is>
          <t>Escribe un post para anunciar esta promoción: [qué incluye, precio, desde y hasta qué fecha, condiciones]. Que quede clarísimo cuándo termina y cómo se compra. Máximo 60 palabras, sin exagerar.</t>
        </is>
      </c>
      <c r="G10" s="10" t="inlineStr">
        <is>
          <t>Ambas</t>
        </is>
      </c>
      <c r="H10" s="7" t="inlineStr">
        <is>
          <t>Foto</t>
        </is>
      </c>
      <c r="I10" s="10" t="inlineStr">
        <is>
          <t>Por hacer</t>
        </is>
      </c>
    </row>
    <row r="11">
      <c r="A11" s="7" t="n">
        <v>8</v>
      </c>
      <c r="B11" s="8">
        <f>$F$1+7</f>
        <v/>
      </c>
      <c r="C11" s="9">
        <f>CHOOSE(WEEKDAY(B11,2),"lunes","martes","miércoles","jueves","viernes","sábado","domingo")</f>
        <v/>
      </c>
      <c r="D11" s="7" t="inlineStr">
        <is>
          <t>Equipo</t>
        </is>
      </c>
      <c r="E11" s="10" t="inlineStr">
        <is>
          <t>Presentar a alguien del equipo</t>
        </is>
      </c>
      <c r="F11" s="7" t="inlineStr">
        <is>
          <t>Escribe un post para presentar a [nombre], que en [negocio] se encarga de [rol]. Incluye un dato simpático que me autorizó a contar: [dato]. Máximo 60 palabras, tono cálido.</t>
        </is>
      </c>
      <c r="G11" s="10" t="inlineStr">
        <is>
          <t>Ambas</t>
        </is>
      </c>
      <c r="H11" s="7" t="inlineStr">
        <is>
          <t>Foto</t>
        </is>
      </c>
      <c r="I11" s="10" t="inlineStr">
        <is>
          <t>Por hacer</t>
        </is>
      </c>
    </row>
    <row r="12">
      <c r="A12" s="7" t="n">
        <v>9</v>
      </c>
      <c r="B12" s="8">
        <f>$F$1+8</f>
        <v/>
      </c>
      <c r="C12" s="9">
        <f>CHOOSE(WEEKDAY(B12,2),"lunes","martes","miércoles","jueves","viernes","sábado","domingo")</f>
        <v/>
      </c>
      <c r="D12" s="7" t="inlineStr">
        <is>
          <t>Antes y después</t>
        </is>
      </c>
      <c r="E12" s="10" t="inlineStr">
        <is>
          <t>Mostrar un resultado</t>
        </is>
      </c>
      <c r="F12" s="7" t="inlineStr">
        <is>
          <t>Escribe el texto para un post de antes y después de [trabajo o producto]. Describe qué se hizo en 3 pasos simples y cierra invitando a cotizar por [canal]. Máximo 70 palabras. No prometas resultados que no puedo asegurar.</t>
        </is>
      </c>
      <c r="G12" s="10" t="inlineStr">
        <is>
          <t>Ambas</t>
        </is>
      </c>
      <c r="H12" s="7" t="inlineStr">
        <is>
          <t>Carrusel</t>
        </is>
      </c>
      <c r="I12" s="10" t="inlineStr">
        <is>
          <t>Por hacer</t>
        </is>
      </c>
    </row>
    <row r="13">
      <c r="A13" s="7" t="n">
        <v>10</v>
      </c>
      <c r="B13" s="8">
        <f>$F$1+9</f>
        <v/>
      </c>
      <c r="C13" s="9">
        <f>CHOOSE(WEEKDAY(B13,2),"lunes","martes","miércoles","jueves","viernes","sábado","domingo")</f>
        <v/>
      </c>
      <c r="D13" s="7" t="inlineStr">
        <is>
          <t>Cómo comprar</t>
        </is>
      </c>
      <c r="E13" s="10" t="inlineStr">
        <is>
          <t>Explicar el proceso de compra</t>
        </is>
      </c>
      <c r="F13" s="7" t="inlineStr">
        <is>
          <t>Explica en 4 pasos cómo comprarle a [negocio]: dónde se pide, medios de pago ([medios]), despacho o retiro ([condiciones]) y plazos. Formato carrusel: un título y una frase por lámina.</t>
        </is>
      </c>
      <c r="G13" s="10" t="inlineStr">
        <is>
          <t>Ambas</t>
        </is>
      </c>
      <c r="H13" s="7" t="inlineStr">
        <is>
          <t>Carrusel</t>
        </is>
      </c>
      <c r="I13" s="10" t="inlineStr">
        <is>
          <t>Por hacer</t>
        </is>
      </c>
    </row>
    <row r="14">
      <c r="A14" s="7" t="n">
        <v>11</v>
      </c>
      <c r="B14" s="8">
        <f>$F$1+10</f>
        <v/>
      </c>
      <c r="C14" s="9">
        <f>CHOOSE(WEEKDAY(B14,2),"lunes","martes","miércoles","jueves","viernes","sábado","domingo")</f>
        <v/>
      </c>
      <c r="D14" s="7" t="inlineStr">
        <is>
          <t>Mito o realidad</t>
        </is>
      </c>
      <c r="E14" s="10" t="inlineStr">
        <is>
          <t>Derribar un mito del rubro</t>
        </is>
      </c>
      <c r="F14" s="7" t="inlineStr">
        <is>
          <t>Dame 3 mitos comunes sobre [tema de tu rubro] y explica por qué no son ciertos, en lenguaje simple. Elige uno y redáctalo como post de máximo 70 palabras. No inventes datos ni cifras.</t>
        </is>
      </c>
      <c r="G14" s="10" t="inlineStr">
        <is>
          <t>Ambas</t>
        </is>
      </c>
      <c r="H14" s="7" t="inlineStr">
        <is>
          <t>Carrusel</t>
        </is>
      </c>
      <c r="I14" s="10" t="inlineStr">
        <is>
          <t>Por hacer</t>
        </is>
      </c>
    </row>
    <row r="15">
      <c r="A15" s="7" t="n">
        <v>12</v>
      </c>
      <c r="B15" s="8">
        <f>$F$1+11</f>
        <v/>
      </c>
      <c r="C15" s="9">
        <f>CHOOSE(WEEKDAY(B15,2),"lunes","martes","miércoles","jueves","viernes","sábado","domingo")</f>
        <v/>
      </c>
      <c r="D15" s="7" t="inlineStr">
        <is>
          <t>Reseña de cliente</t>
        </is>
      </c>
      <c r="E15" s="10" t="inlineStr">
        <is>
          <t>Compartir una reseña real</t>
        </is>
      </c>
      <c r="F15" s="7" t="inlineStr">
        <is>
          <t>Tengo esta reseña real de un cliente (con su permiso): "[reseña]". Escribe un texto corto para compartirla agradeciendo, sin exagerar, y cerrando con una invitación a probar [producto/servicio]. Máximo 50 palabras.</t>
        </is>
      </c>
      <c r="G15" s="10" t="inlineStr">
        <is>
          <t>Ambas</t>
        </is>
      </c>
      <c r="H15" s="7" t="inlineStr">
        <is>
          <t>Foto o captura</t>
        </is>
      </c>
      <c r="I15" s="10" t="inlineStr">
        <is>
          <t>Por hacer</t>
        </is>
      </c>
    </row>
    <row r="16">
      <c r="A16" s="7" t="n">
        <v>13</v>
      </c>
      <c r="B16" s="8">
        <f>$F$1+12</f>
        <v/>
      </c>
      <c r="C16" s="9">
        <f>CHOOSE(WEEKDAY(B16,2),"lunes","martes","miércoles","jueves","viernes","sábado","domingo")</f>
        <v/>
      </c>
      <c r="D16" s="7" t="inlineStr">
        <is>
          <t>Tutorial</t>
        </is>
      </c>
      <c r="E16" s="10" t="inlineStr">
        <is>
          <t>Cómo usar o cuidar tu producto</t>
        </is>
      </c>
      <c r="F16" s="7" t="inlineStr">
        <is>
          <t>Dame un guion de reel de 30 segundos que enseñe cómo usar o cuidar [producto]: gancho de 3 segundos, 3 pasos y cierre. Incluye el texto en pantalla de cada paso.</t>
        </is>
      </c>
      <c r="G16" s="10" t="inlineStr">
        <is>
          <t>Ambas</t>
        </is>
      </c>
      <c r="H16" s="7" t="inlineStr">
        <is>
          <t>Reel</t>
        </is>
      </c>
      <c r="I16" s="10" t="inlineStr">
        <is>
          <t>Por hacer</t>
        </is>
      </c>
    </row>
    <row r="17">
      <c r="A17" s="7" t="n">
        <v>14</v>
      </c>
      <c r="B17" s="8">
        <f>$F$1+13</f>
        <v/>
      </c>
      <c r="C17" s="9">
        <f>CHOOSE(WEEKDAY(B17,2),"lunes","martes","miércoles","jueves","viernes","sábado","domingo")</f>
        <v/>
      </c>
      <c r="D17" s="7" t="inlineStr">
        <is>
          <t>Fecha especial</t>
        </is>
      </c>
      <c r="E17" s="10" t="inlineStr">
        <is>
          <t>Conectar con una fecha del mes</t>
        </is>
      </c>
      <c r="F17" s="7" t="inlineStr">
        <is>
          <t>Mi negocio es [negocio] y este mes viene [fecha especial]. Propón 3 ideas de post que conecten la fecha con lo que vendo sin forzarlo, y redacta la mejor en máximo 70 palabras.</t>
        </is>
      </c>
      <c r="G17" s="10" t="inlineStr">
        <is>
          <t>Ambas</t>
        </is>
      </c>
      <c r="H17" s="7" t="inlineStr">
        <is>
          <t>Foto</t>
        </is>
      </c>
      <c r="I17" s="10" t="inlineStr">
        <is>
          <t>Por hacer</t>
        </is>
      </c>
    </row>
    <row r="18">
      <c r="A18" s="7" t="n">
        <v>15</v>
      </c>
      <c r="B18" s="8">
        <f>$F$1+14</f>
        <v/>
      </c>
      <c r="C18" s="9">
        <f>CHOOSE(WEEKDAY(B18,2),"lunes","martes","miércoles","jueves","viernes","sábado","domingo")</f>
        <v/>
      </c>
      <c r="D18" s="7" t="inlineStr">
        <is>
          <t>Historia del negocio</t>
        </is>
      </c>
      <c r="E18" s="10" t="inlineStr">
        <is>
          <t>Por qué empezaste</t>
        </is>
      </c>
      <c r="F18" s="7" t="inlineStr">
        <is>
          <t>Ayúdame a contar en un post por qué partió [negocio]. Datos: [cómo empezó, año, qué te motivó]. Que suene honesto y cercano, máximo 100 palabras, y termine agradeciendo a quienes nos siguen.</t>
        </is>
      </c>
      <c r="G18" s="10" t="inlineStr">
        <is>
          <t>Ambas</t>
        </is>
      </c>
      <c r="H18" s="7" t="inlineStr">
        <is>
          <t>Foto</t>
        </is>
      </c>
      <c r="I18" s="10" t="inlineStr">
        <is>
          <t>Por hacer</t>
        </is>
      </c>
    </row>
    <row r="19">
      <c r="A19" s="7" t="n">
        <v>16</v>
      </c>
      <c r="B19" s="8">
        <f>$F$1+15</f>
        <v/>
      </c>
      <c r="C19" s="9">
        <f>CHOOSE(WEEKDAY(B19,2),"lunes","martes","miércoles","jueves","viernes","sábado","domingo")</f>
        <v/>
      </c>
      <c r="D19" s="7" t="inlineStr">
        <is>
          <t>Producto nuevo o poco conocido</t>
        </is>
      </c>
      <c r="E19" s="10" t="inlineStr">
        <is>
          <t>Lo que pocos saben que vendes</t>
        </is>
      </c>
      <c r="F19" s="7" t="inlineStr">
        <is>
          <t>Escribe un post para dar a conocer [producto o servicio poco conocido]. Cuenta para quién es, un beneficio concreto y el precio [precio]. Máximo 60 palabras.</t>
        </is>
      </c>
      <c r="G19" s="10" t="inlineStr">
        <is>
          <t>Ambas</t>
        </is>
      </c>
      <c r="H19" s="7" t="inlineStr">
        <is>
          <t>Foto</t>
        </is>
      </c>
      <c r="I19" s="10" t="inlineStr">
        <is>
          <t>Por hacer</t>
        </is>
      </c>
    </row>
    <row r="20">
      <c r="A20" s="7" t="n">
        <v>17</v>
      </c>
      <c r="B20" s="8">
        <f>$F$1+16</f>
        <v/>
      </c>
      <c r="C20" s="9">
        <f>CHOOSE(WEEKDAY(B20,2),"lunes","martes","miércoles","jueves","viernes","sábado","domingo")</f>
        <v/>
      </c>
      <c r="D20" s="7" t="inlineStr">
        <is>
          <t>Comparación</t>
        </is>
      </c>
      <c r="E20" s="10" t="inlineStr">
        <is>
          <t>Opción A vs. opción B</t>
        </is>
      </c>
      <c r="F20" s="7" t="inlineStr">
        <is>
          <t>Arma un carrusel de 5 láminas que compare [opción A] y [opción B] de mis productos: para quién conviene cada una, precio y diferencias. Termina ayudando al cliente a elegir.</t>
        </is>
      </c>
      <c r="G20" s="10" t="inlineStr">
        <is>
          <t>Ambas</t>
        </is>
      </c>
      <c r="H20" s="7" t="inlineStr">
        <is>
          <t>Carrusel</t>
        </is>
      </c>
      <c r="I20" s="10" t="inlineStr">
        <is>
          <t>Por hacer</t>
        </is>
      </c>
    </row>
    <row r="21">
      <c r="A21" s="7" t="n">
        <v>18</v>
      </c>
      <c r="B21" s="8">
        <f>$F$1+17</f>
        <v/>
      </c>
      <c r="C21" s="9">
        <f>CHOOSE(WEEKDAY(B21,2),"lunes","martes","miércoles","jueves","viernes","sábado","domingo")</f>
        <v/>
      </c>
      <c r="D21" s="7" t="inlineStr">
        <is>
          <t>Error común</t>
        </is>
      </c>
      <c r="E21" s="10" t="inlineStr">
        <is>
          <t>Lo que tus clientes hacen mal</t>
        </is>
      </c>
      <c r="F21" s="7" t="inlineStr">
        <is>
          <t>Dame 5 errores comunes que cometen [tipo de cliente] con [tema] y cómo evitarlos. Redáctalo como carrusel: un error y su solución por lámina, en lenguaje simple.</t>
        </is>
      </c>
      <c r="G21" s="10" t="inlineStr">
        <is>
          <t>Ambas</t>
        </is>
      </c>
      <c r="H21" s="7" t="inlineStr">
        <is>
          <t>Carrusel</t>
        </is>
      </c>
      <c r="I21" s="10" t="inlineStr">
        <is>
          <t>Por hacer</t>
        </is>
      </c>
    </row>
    <row r="22">
      <c r="A22" s="7" t="n">
        <v>19</v>
      </c>
      <c r="B22" s="8">
        <f>$F$1+18</f>
        <v/>
      </c>
      <c r="C22" s="9">
        <f>CHOOSE(WEEKDAY(B22,2),"lunes","martes","miércoles","jueves","viernes","sábado","domingo")</f>
        <v/>
      </c>
      <c r="D22" s="7" t="inlineStr">
        <is>
          <t>Pregunta abierta</t>
        </is>
      </c>
      <c r="E22" s="10" t="inlineStr">
        <is>
          <t>Conversación en comentarios</t>
        </is>
      </c>
      <c r="F22" s="7" t="inlineStr">
        <is>
          <t>Escribe un post corto con una pregunta abierta para que mis seguidores comenten sobre [tema relacionado con lo que vendo]. Máximo 40 palabras, cercano y sin vender.</t>
        </is>
      </c>
      <c r="G22" s="10" t="inlineStr">
        <is>
          <t>Ambas</t>
        </is>
      </c>
      <c r="H22" s="7" t="inlineStr">
        <is>
          <t>Foto o texto</t>
        </is>
      </c>
      <c r="I22" s="10" t="inlineStr">
        <is>
          <t>Por hacer</t>
        </is>
      </c>
    </row>
    <row r="23">
      <c r="A23" s="7" t="n">
        <v>20</v>
      </c>
      <c r="B23" s="8">
        <f>$F$1+19</f>
        <v/>
      </c>
      <c r="C23" s="9">
        <f>CHOOSE(WEEKDAY(B23,2),"lunes","martes","miércoles","jueves","viernes","sábado","domingo")</f>
        <v/>
      </c>
      <c r="D23" s="7" t="inlineStr">
        <is>
          <t>Proceso</t>
        </is>
      </c>
      <c r="E23" s="10" t="inlineStr">
        <is>
          <t>De la materia prima al producto</t>
        </is>
      </c>
      <c r="F23" s="7" t="inlineStr">
        <is>
          <t>Dame un guion de reel de 30 segundos que muestre el proceso de [producto], desde [inicio] hasta [final]. 5 tomas con texto en pantalla y una frase de cierre.</t>
        </is>
      </c>
      <c r="G23" s="10" t="inlineStr">
        <is>
          <t>Ambas</t>
        </is>
      </c>
      <c r="H23" s="7" t="inlineStr">
        <is>
          <t>Reel</t>
        </is>
      </c>
      <c r="I23" s="10" t="inlineStr">
        <is>
          <t>Por hacer</t>
        </is>
      </c>
    </row>
    <row r="24">
      <c r="A24" s="7" t="n">
        <v>21</v>
      </c>
      <c r="B24" s="8">
        <f>$F$1+20</f>
        <v/>
      </c>
      <c r="C24" s="9">
        <f>CHOOSE(WEEKDAY(B24,2),"lunes","martes","miércoles","jueves","viernes","sábado","domingo")</f>
        <v/>
      </c>
      <c r="D24" s="7" t="inlineStr">
        <is>
          <t>Garantía y confianza</t>
        </is>
      </c>
      <c r="E24" s="10" t="inlineStr">
        <is>
          <t>Cambios, devoluciones y garantías</t>
        </is>
      </c>
      <c r="F24" s="7" t="inlineStr">
        <is>
          <t>Explica en un post simple nuestra política de cambios y garantía: [política real]. Que dé confianza, sin letra chica. Máximo 70 palabras.</t>
        </is>
      </c>
      <c r="G24" s="10" t="inlineStr">
        <is>
          <t>Ambas</t>
        </is>
      </c>
      <c r="H24" s="7" t="inlineStr">
        <is>
          <t>Foto o carrusel</t>
        </is>
      </c>
      <c r="I24" s="10" t="inlineStr">
        <is>
          <t>Por hacer</t>
        </is>
      </c>
    </row>
    <row r="25">
      <c r="A25" s="7" t="n">
        <v>22</v>
      </c>
      <c r="B25" s="8">
        <f>$F$1+21</f>
        <v/>
      </c>
      <c r="C25" s="9">
        <f>CHOOSE(WEEKDAY(B25,2),"lunes","martes","miércoles","jueves","viernes","sábado","domingo")</f>
        <v/>
      </c>
      <c r="D25" s="7" t="inlineStr">
        <is>
          <t>Recomendación</t>
        </is>
      </c>
      <c r="E25" s="10" t="inlineStr">
        <is>
          <t>Algo que te gusta de tu barrio o rubro</t>
        </is>
      </c>
      <c r="F25" s="7" t="inlineStr">
        <is>
          <t>Escribe un post recomendando [lugar, proveedor o emprendimiento vecino] que nos gusta, contando por qué en 2 frases. Tono cálido, máximo 50 palabras.</t>
        </is>
      </c>
      <c r="G25" s="10" t="inlineStr">
        <is>
          <t>Ambas</t>
        </is>
      </c>
      <c r="H25" s="7" t="inlineStr">
        <is>
          <t>Foto</t>
        </is>
      </c>
      <c r="I25" s="10" t="inlineStr">
        <is>
          <t>Por hacer</t>
        </is>
      </c>
    </row>
    <row r="26">
      <c r="A26" s="7" t="n">
        <v>23</v>
      </c>
      <c r="B26" s="8">
        <f>$F$1+22</f>
        <v/>
      </c>
      <c r="C26" s="9">
        <f>CHOOSE(WEEKDAY(B26,2),"lunes","martes","miércoles","jueves","viernes","sábado","domingo")</f>
        <v/>
      </c>
      <c r="D26" s="7" t="inlineStr">
        <is>
          <t>Precio explicado</t>
        </is>
      </c>
      <c r="E26" s="10" t="inlineStr">
        <is>
          <t>Qué hay detrás de tu precio</t>
        </is>
      </c>
      <c r="F26" s="7" t="inlineStr">
        <is>
          <t>Escribe un post que explique qué incluye el precio de [producto/servicio]: [materiales, tiempo, garantía, despacho]. Sin ponerse a la defensiva. Máximo 80 palabras.</t>
        </is>
      </c>
      <c r="G26" s="10" t="inlineStr">
        <is>
          <t>Ambas</t>
        </is>
      </c>
      <c r="H26" s="7" t="inlineStr">
        <is>
          <t>Carrusel</t>
        </is>
      </c>
      <c r="I26" s="10" t="inlineStr">
        <is>
          <t>Por hacer</t>
        </is>
      </c>
    </row>
    <row r="27">
      <c r="A27" s="7" t="n">
        <v>24</v>
      </c>
      <c r="B27" s="8">
        <f>$F$1+23</f>
        <v/>
      </c>
      <c r="C27" s="9">
        <f>CHOOSE(WEEKDAY(B27,2),"lunes","martes","miércoles","jueves","viernes","sábado","domingo")</f>
        <v/>
      </c>
      <c r="D27" s="7" t="inlineStr">
        <is>
          <t>Encuesta de producto</t>
        </is>
      </c>
      <c r="E27" s="10" t="inlineStr">
        <is>
          <t>Que los clientes elijan lo próximo</t>
        </is>
      </c>
      <c r="F27" s="7" t="inlineStr">
        <is>
          <t>Propón un post o historia para que mis clientes voten entre [opción 1], [opción 2] y [opción 3] como próximo producto o sabor. Incluye el texto y la pregunta.</t>
        </is>
      </c>
      <c r="G27" s="10" t="inlineStr">
        <is>
          <t>Ambas</t>
        </is>
      </c>
      <c r="H27" s="7" t="inlineStr">
        <is>
          <t>Historia</t>
        </is>
      </c>
      <c r="I27" s="10" t="inlineStr">
        <is>
          <t>Por hacer</t>
        </is>
      </c>
    </row>
    <row r="28">
      <c r="A28" s="7" t="n">
        <v>25</v>
      </c>
      <c r="B28" s="8">
        <f>$F$1+24</f>
        <v/>
      </c>
      <c r="C28" s="9">
        <f>CHOOSE(WEEKDAY(B28,2),"lunes","martes","miércoles","jueves","viernes","sábado","domingo")</f>
        <v/>
      </c>
      <c r="D28" s="7" t="inlineStr">
        <is>
          <t>Caso de uso</t>
        </is>
      </c>
      <c r="E28" s="10" t="inlineStr">
        <is>
          <t>Para qué ocasión sirve tu producto</t>
        </is>
      </c>
      <c r="F28" s="7" t="inlineStr">
        <is>
          <t>Dame 5 ocasiones en que [producto] le soluciona algo a [tipo de cliente]. Redacta un post con la ocasión más común, de máximo 60 palabras, con cierre para pedir por [canal].</t>
        </is>
      </c>
      <c r="G28" s="10" t="inlineStr">
        <is>
          <t>Ambas</t>
        </is>
      </c>
      <c r="H28" s="7" t="inlineStr">
        <is>
          <t>Foto</t>
        </is>
      </c>
      <c r="I28" s="10" t="inlineStr">
        <is>
          <t>Por hacer</t>
        </is>
      </c>
    </row>
    <row r="29">
      <c r="A29" s="7" t="n">
        <v>26</v>
      </c>
      <c r="B29" s="8">
        <f>$F$1+25</f>
        <v/>
      </c>
      <c r="C29" s="9">
        <f>CHOOSE(WEEKDAY(B29,2),"lunes","martes","miércoles","jueves","viernes","sábado","domingo")</f>
        <v/>
      </c>
      <c r="D29" s="7" t="inlineStr">
        <is>
          <t>Humor del rubro</t>
        </is>
      </c>
      <c r="E29" s="10" t="inlineStr">
        <is>
          <t>Situación que todos reconocen</t>
        </is>
      </c>
      <c r="F29" s="7" t="inlineStr">
        <is>
          <t>Propón 3 situaciones chistosas pero respetuosas que viven los clientes de [rubro]. Elige una y escribe el texto para un meme o reel corto, sin burlarte de nadie.</t>
        </is>
      </c>
      <c r="G29" s="10" t="inlineStr">
        <is>
          <t>Ambas</t>
        </is>
      </c>
      <c r="H29" s="7" t="inlineStr">
        <is>
          <t>Reel o imagen</t>
        </is>
      </c>
      <c r="I29" s="10" t="inlineStr">
        <is>
          <t>Por hacer</t>
        </is>
      </c>
    </row>
    <row r="30">
      <c r="A30" s="7" t="n">
        <v>27</v>
      </c>
      <c r="B30" s="8">
        <f>$F$1+26</f>
        <v/>
      </c>
      <c r="C30" s="9">
        <f>CHOOSE(WEEKDAY(B30,2),"lunes","martes","miércoles","jueves","viernes","sábado","domingo")</f>
        <v/>
      </c>
      <c r="D30" s="7" t="inlineStr">
        <is>
          <t>Paso a paso de pedido</t>
        </is>
      </c>
      <c r="E30" s="10" t="inlineStr">
        <is>
          <t>Cómo hacer un pedido por WhatsApp</t>
        </is>
      </c>
      <c r="F30" s="7" t="inlineStr">
        <is>
          <t>Escribe un carrusel de 4 láminas que explique cómo pedir por WhatsApp a [negocio]: qué datos mandar ([datos]), cómo se paga, cuándo llega. Termina con el número o link: [link].</t>
        </is>
      </c>
      <c r="G30" s="10" t="inlineStr">
        <is>
          <t>Ambas</t>
        </is>
      </c>
      <c r="H30" s="7" t="inlineStr">
        <is>
          <t>Carrusel</t>
        </is>
      </c>
      <c r="I30" s="10" t="inlineStr">
        <is>
          <t>Por hacer</t>
        </is>
      </c>
    </row>
    <row r="31">
      <c r="A31" s="7" t="n">
        <v>28</v>
      </c>
      <c r="B31" s="8">
        <f>$F$1+27</f>
        <v/>
      </c>
      <c r="C31" s="9">
        <f>CHOOSE(WEEKDAY(B31,2),"lunes","martes","miércoles","jueves","viernes","sábado","domingo")</f>
        <v/>
      </c>
      <c r="D31" s="7" t="inlineStr">
        <is>
          <t>Agradecimiento</t>
        </is>
      </c>
      <c r="E31" s="10" t="inlineStr">
        <is>
          <t>Gracias a la comunidad</t>
        </is>
      </c>
      <c r="F31" s="7" t="inlineStr">
        <is>
          <t>Escribe un post de agradecimiento a nuestros clientes por [motivo real: un mes, un hito, un aniversario]. Máximo 60 palabras, sin pedir nada a cambio.</t>
        </is>
      </c>
      <c r="G31" s="10" t="inlineStr">
        <is>
          <t>Ambas</t>
        </is>
      </c>
      <c r="H31" s="7" t="inlineStr">
        <is>
          <t>Foto</t>
        </is>
      </c>
      <c r="I31" s="10" t="inlineStr">
        <is>
          <t>Por hacer</t>
        </is>
      </c>
    </row>
    <row r="32">
      <c r="A32" s="7" t="n">
        <v>29</v>
      </c>
      <c r="B32" s="8">
        <f>$F$1+28</f>
        <v/>
      </c>
      <c r="C32" s="9">
        <f>CHOOSE(WEEKDAY(B32,2),"lunes","martes","miércoles","jueves","viernes","sábado","domingo")</f>
        <v/>
      </c>
      <c r="D32" s="7" t="inlineStr">
        <is>
          <t>Resumen del mes</t>
        </is>
      </c>
      <c r="E32" s="10" t="inlineStr">
        <is>
          <t>Lo mejor de las últimas semanas</t>
        </is>
      </c>
      <c r="F32" s="7" t="inlineStr">
        <is>
          <t>Con estos posts que más funcionaron este mes: [lista], propón un carrusel resumen "lo mejor del mes" de 5 láminas y el texto de la publicación.</t>
        </is>
      </c>
      <c r="G32" s="10" t="inlineStr">
        <is>
          <t>Ambas</t>
        </is>
      </c>
      <c r="H32" s="7" t="inlineStr">
        <is>
          <t>Carrusel</t>
        </is>
      </c>
      <c r="I32" s="10" t="inlineStr">
        <is>
          <t>Por hacer</t>
        </is>
      </c>
    </row>
    <row r="33">
      <c r="A33" s="7" t="n">
        <v>30</v>
      </c>
      <c r="B33" s="8">
        <f>$F$1+29</f>
        <v/>
      </c>
      <c r="C33" s="9">
        <f>CHOOSE(WEEKDAY(B33,2),"lunes","martes","miércoles","jueves","viernes","sábado","domingo")</f>
        <v/>
      </c>
      <c r="D33" s="7" t="inlineStr">
        <is>
          <t>Adelanto</t>
        </is>
      </c>
      <c r="E33" s="10" t="inlineStr">
        <is>
          <t>Lo que viene el próximo mes</t>
        </is>
      </c>
      <c r="F33" s="7" t="inlineStr">
        <is>
          <t>Escribe un post corto que adelante lo que viene en [negocio] el próximo mes: [novedad]. Genera curiosidad sin prometer fechas que no tengo confirmadas. Máximo 50 palabras.</t>
        </is>
      </c>
      <c r="G33" s="10" t="inlineStr">
        <is>
          <t>Ambas</t>
        </is>
      </c>
      <c r="H33" s="7" t="inlineStr">
        <is>
          <t>Historia o foto</t>
        </is>
      </c>
      <c r="I33" s="10" t="inlineStr">
        <is>
          <t>Por hacer</t>
        </is>
      </c>
    </row>
  </sheetData>
  <conditionalFormatting sqref="I4:I33">
    <cfRule type="expression" priority="1" dxfId="0">
      <formula>I4="Publicado"</formula>
    </cfRule>
  </conditionalFormatting>
  <dataValidations count="2">
    <dataValidation sqref="I4 I5 I6 I7 I8 I9 I10 I11 I12 I13 I14 I15 I16 I17 I18 I19 I20 I21 I22 I23 I24 I25 I26 I27 I28 I29 I30 I31 I32 I33" showDropDown="0" showInputMessage="0" showErrorMessage="0" allowBlank="1" type="list">
      <formula1>"Por hacer,En proceso,Listo,Publicado"</formula1>
    </dataValidation>
    <dataValidation sqref="G4 G5 G6 G7 G8 G9 G10 G11 G12 G13 G14 G15 G16 G17 G18 G19 G20 G21 G22 G23 G24 G25 G26 G27 G28 G29 G30 G31 G32 G33" showDropDown="0" showInputMessage="0" showErrorMessage="0" allowBlank="1" type="list">
      <formula1>"Instagram,Facebook,Ambas,WhatsApp Estado"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2026-10-18T12:52:25Z</dcterms:created>
  <dcterms:modified xmlns:dcterms="http://purl.org/dc/terms/" xmlns:xsi="http://www.w3.org/2001/XMLSchema-instance" xsi:type="dcterms:W3CDTF">2026-10-18T12:52:25Z</dcterms:modified>
</cp:coreProperties>
</file>